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Kehityskeskus\Koulutus\Teemapäivien koulutuksia\"/>
    </mc:Choice>
  </mc:AlternateContent>
  <bookViews>
    <workbookView xWindow="0" yWindow="0" windowWidth="23040" windowHeight="9096"/>
  </bookViews>
  <sheets>
    <sheet name="Tehtävä" sheetId="1" r:id="rId1"/>
    <sheet name="Vastaukset" sheetId="4" r:id="rId2"/>
  </sheets>
  <definedNames>
    <definedName name="_xlnm.Print_Area" localSheetId="1">Vastaukset!$A$1:$J$56</definedName>
  </definedNames>
  <calcPr calcId="171027"/>
</workbook>
</file>

<file path=xl/calcChain.xml><?xml version="1.0" encoding="utf-8"?>
<calcChain xmlns="http://schemas.openxmlformats.org/spreadsheetml/2006/main">
  <c r="F23" i="1" l="1"/>
  <c r="D23" i="1"/>
  <c r="C23" i="1"/>
  <c r="F22" i="1"/>
  <c r="D22" i="1"/>
  <c r="C22" i="1"/>
  <c r="F21" i="1"/>
  <c r="D21" i="1"/>
  <c r="C21" i="1"/>
  <c r="F20" i="1"/>
  <c r="D20" i="1"/>
  <c r="C20" i="1"/>
  <c r="F19" i="1"/>
  <c r="D19" i="1"/>
  <c r="C19" i="1"/>
  <c r="F18" i="1"/>
  <c r="D18" i="1"/>
  <c r="C18" i="1"/>
  <c r="F17" i="1"/>
  <c r="D17" i="1"/>
  <c r="C17" i="1"/>
  <c r="F16" i="1"/>
  <c r="D16" i="1"/>
  <c r="C16" i="1"/>
  <c r="E16" i="1" s="1"/>
  <c r="G16" i="1" s="1"/>
  <c r="F15" i="1"/>
  <c r="D15" i="1"/>
  <c r="E15" i="1" s="1"/>
  <c r="C15" i="1"/>
  <c r="F14" i="1"/>
  <c r="D14" i="1"/>
  <c r="C14" i="1"/>
  <c r="E14" i="1" s="1"/>
  <c r="E23" i="1" l="1"/>
  <c r="G23" i="1" s="1"/>
  <c r="E21" i="1"/>
  <c r="G21" i="1" s="1"/>
  <c r="E18" i="1"/>
  <c r="E22" i="1"/>
  <c r="G14" i="1"/>
  <c r="G18" i="1"/>
  <c r="E20" i="1"/>
  <c r="G20" i="1" s="1"/>
  <c r="G22" i="1"/>
  <c r="E17" i="1"/>
  <c r="G17" i="1" s="1"/>
  <c r="E19" i="1"/>
  <c r="G19" i="1" s="1"/>
  <c r="G15" i="1"/>
  <c r="C11" i="4"/>
  <c r="F12" i="4" l="1"/>
  <c r="F13" i="4"/>
  <c r="F14" i="4"/>
  <c r="D23" i="4" s="1"/>
  <c r="F15" i="4"/>
  <c r="F16" i="4"/>
  <c r="F17" i="4"/>
  <c r="D36" i="4" s="1"/>
  <c r="F18" i="4"/>
  <c r="F19" i="4"/>
  <c r="F11" i="4"/>
  <c r="F10" i="4"/>
  <c r="D11" i="4"/>
  <c r="E11" i="4" s="1"/>
  <c r="D12" i="4"/>
  <c r="D13" i="4"/>
  <c r="D14" i="4"/>
  <c r="D26" i="4" s="1"/>
  <c r="D15" i="4"/>
  <c r="D16" i="4"/>
  <c r="D17" i="4"/>
  <c r="D39" i="4" s="1"/>
  <c r="D18" i="4"/>
  <c r="D19" i="4"/>
  <c r="D10" i="4"/>
  <c r="C12" i="4"/>
  <c r="C13" i="4"/>
  <c r="E13" i="4" s="1"/>
  <c r="G13" i="4" s="1"/>
  <c r="C14" i="4"/>
  <c r="D24" i="4" s="1"/>
  <c r="C15" i="4"/>
  <c r="C16" i="4"/>
  <c r="C17" i="4"/>
  <c r="D37" i="4" s="1"/>
  <c r="C18" i="4"/>
  <c r="C19" i="4"/>
  <c r="E19" i="4" s="1"/>
  <c r="C10" i="4"/>
  <c r="E15" i="4" l="1"/>
  <c r="E10" i="4"/>
  <c r="G10" i="4" s="1"/>
  <c r="E16" i="4"/>
  <c r="G16" i="4" s="1"/>
  <c r="E12" i="4"/>
  <c r="G12" i="4" s="1"/>
  <c r="G11" i="4"/>
  <c r="E18" i="4"/>
  <c r="G18" i="4" s="1"/>
  <c r="G19" i="4"/>
  <c r="G15" i="4"/>
  <c r="D38" i="4"/>
  <c r="E38" i="4" s="1"/>
  <c r="B32" i="4"/>
  <c r="D25" i="4"/>
  <c r="E14" i="4"/>
  <c r="G14" i="4" s="1"/>
  <c r="E17" i="4"/>
  <c r="G17" i="4" s="1"/>
  <c r="D40" i="4" l="1"/>
  <c r="E40" i="4" s="1"/>
  <c r="B31" i="4"/>
  <c r="D31" i="4" s="1"/>
  <c r="D27" i="4"/>
</calcChain>
</file>

<file path=xl/sharedStrings.xml><?xml version="1.0" encoding="utf-8"?>
<sst xmlns="http://schemas.openxmlformats.org/spreadsheetml/2006/main" count="45" uniqueCount="30">
  <si>
    <t>Kpl</t>
  </si>
  <si>
    <t>Kokonais-
kustannukset</t>
  </si>
  <si>
    <t>Voitto tai
tappio</t>
  </si>
  <si>
    <t>Muuttuvat
kustannukset</t>
  </si>
  <si>
    <t>Kiinteät 
kustannukset</t>
  </si>
  <si>
    <t>B)</t>
  </si>
  <si>
    <t>Laadi yrityksen kriittisen pisteen myynnin katetuottolaskelma</t>
  </si>
  <si>
    <t>Laske katetuottoprosentti</t>
  </si>
  <si>
    <t>Myyntituotot</t>
  </si>
  <si>
    <t>Muuttuvat kustannukset</t>
  </si>
  <si>
    <t>Katetuotto</t>
  </si>
  <si>
    <t>Kiinteät kustannukset</t>
  </si>
  <si>
    <t>Tulos</t>
  </si>
  <si>
    <t>Myynti-
tuotot</t>
  </si>
  <si>
    <t xml:space="preserve">Vanajan Vene &amp; Vaneri myy pienmoottoriveneitä. Veneen myyntihinta on 5.000 € ja ostohinta 3.000 €. </t>
  </si>
  <si>
    <t>Henkilöstökustannukset ovat 5.500 €, vuokra 1.000 € ja muut kiinteät kustannukset 3.500 €</t>
  </si>
  <si>
    <t>A)</t>
  </si>
  <si>
    <t>C)</t>
  </si>
  <si>
    <t>Laadi yrityksen kriittisen pisteen myynnin katetuottolaskelma.</t>
  </si>
  <si>
    <t>TEHTÄVÄ</t>
  </si>
  <si>
    <t>Hinnat ovat ilmoitettu kuukausitasolla ja ovat alvittomia.</t>
  </si>
  <si>
    <t xml:space="preserve">  x 100     =</t>
  </si>
  <si>
    <t>Yrityksen myynti on tällä hetkellä 8 venettä kuukaudessa. Laadi katetuottolaskelma.</t>
  </si>
  <si>
    <t>Yrityksen myynti on tällä hetkellä 8 venettä kuukaudessa. Laadi katetuottolaskelma</t>
  </si>
  <si>
    <t>Laske A-kohdan katetuottoprosentti.</t>
  </si>
  <si>
    <t xml:space="preserve">B) </t>
  </si>
  <si>
    <t>Vanajan Vene &amp; Vaneri myy pienmoottoriveneitä. Veneen myyntihinta</t>
  </si>
  <si>
    <t xml:space="preserve"> on 5.000 € ja ostohinta 3.000 €. Henkilöstökustannukset  ovat 5.500 €,</t>
  </si>
  <si>
    <t>vuokra 1.000 € ja muut kiinteät kustannukset 3.500 €.</t>
  </si>
  <si>
    <t>TEHTÄVÄ Katetuotto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</si>
</sst>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6" fontId="0" fillId="0" borderId="0" xfId="0" applyNumberFormat="1"/>
    <xf numFmtId="0" fontId="0" fillId="0" borderId="2" xfId="0" applyBorder="1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0" xfId="0" applyFont="1"/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/>
    <xf numFmtId="164" fontId="0" fillId="0" borderId="2" xfId="0" applyNumberFormat="1" applyBorder="1"/>
    <xf numFmtId="164" fontId="3" fillId="0" borderId="0" xfId="0" applyNumberFormat="1" applyFont="1"/>
    <xf numFmtId="164" fontId="0" fillId="0" borderId="2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vertical="center" wrapText="1"/>
    </xf>
    <xf numFmtId="16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4" fillId="0" borderId="0" xfId="0" applyFont="1" applyBorder="1"/>
    <xf numFmtId="3" fontId="3" fillId="0" borderId="0" xfId="0" applyNumberFormat="1" applyFont="1" applyBorder="1"/>
    <xf numFmtId="3" fontId="0" fillId="0" borderId="0" xfId="0" applyNumberFormat="1" applyBorder="1" applyAlignment="1">
      <alignment horizontal="center"/>
    </xf>
    <xf numFmtId="9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 vertical="center"/>
    </xf>
    <xf numFmtId="9" fontId="3" fillId="0" borderId="0" xfId="0" applyNumberFormat="1" applyFont="1" applyAlignment="1">
      <alignment horizontal="center" vertic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128225</xdr:colOff>
      <xdr:row>3</xdr:row>
      <xdr:rowOff>131108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xmlns="" id="{D560007E-ED5E-4D31-9FE4-632811DBA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190500"/>
          <a:ext cx="2414225" cy="5121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48"/>
  <sheetViews>
    <sheetView tabSelected="1" workbookViewId="0">
      <selection activeCell="M15" sqref="M15"/>
    </sheetView>
  </sheetViews>
  <sheetFormatPr defaultRowHeight="14.4" x14ac:dyDescent="0.3"/>
  <cols>
    <col min="1" max="1" width="6.109375" customWidth="1"/>
    <col min="3" max="4" width="12.5546875" customWidth="1"/>
    <col min="5" max="5" width="13.88671875" customWidth="1"/>
    <col min="6" max="6" width="13" customWidth="1"/>
    <col min="7" max="7" width="12.88671875" customWidth="1"/>
  </cols>
  <sheetData>
    <row r="5" spans="2:7" ht="18" x14ac:dyDescent="0.35">
      <c r="B5" s="29" t="s">
        <v>29</v>
      </c>
      <c r="C5" s="30"/>
    </row>
    <row r="7" spans="2:7" x14ac:dyDescent="0.3">
      <c r="B7" t="s">
        <v>26</v>
      </c>
    </row>
    <row r="8" spans="2:7" x14ac:dyDescent="0.3">
      <c r="B8" t="s">
        <v>27</v>
      </c>
    </row>
    <row r="9" spans="2:7" x14ac:dyDescent="0.3">
      <c r="B9" s="1" t="s">
        <v>28</v>
      </c>
    </row>
    <row r="10" spans="2:7" x14ac:dyDescent="0.3">
      <c r="B10" t="s">
        <v>20</v>
      </c>
    </row>
    <row r="13" spans="2:7" ht="36.75" customHeight="1" x14ac:dyDescent="0.3">
      <c r="B13" s="4" t="s">
        <v>0</v>
      </c>
      <c r="C13" s="5" t="s">
        <v>3</v>
      </c>
      <c r="D13" s="5" t="s">
        <v>4</v>
      </c>
      <c r="E13" s="5" t="s">
        <v>1</v>
      </c>
      <c r="F13" s="5" t="s">
        <v>13</v>
      </c>
      <c r="G13" s="5" t="s">
        <v>2</v>
      </c>
    </row>
    <row r="14" spans="2:7" ht="24.9" customHeight="1" x14ac:dyDescent="0.3">
      <c r="B14" s="8">
        <v>1</v>
      </c>
      <c r="C14" s="10">
        <f>3000</f>
        <v>3000</v>
      </c>
      <c r="D14" s="10">
        <f>5500+1000+3500</f>
        <v>10000</v>
      </c>
      <c r="E14" s="10">
        <f>C14+D14</f>
        <v>13000</v>
      </c>
      <c r="F14" s="10">
        <f>5000*B14</f>
        <v>5000</v>
      </c>
      <c r="G14" s="10">
        <f>F14-E14</f>
        <v>-8000</v>
      </c>
    </row>
    <row r="15" spans="2:7" ht="24.9" customHeight="1" x14ac:dyDescent="0.3">
      <c r="B15" s="8">
        <v>2</v>
      </c>
      <c r="C15" s="11">
        <f>3000*B15</f>
        <v>6000</v>
      </c>
      <c r="D15" s="11">
        <f t="shared" ref="D15:D23" si="0">5500+1000+3500</f>
        <v>10000</v>
      </c>
      <c r="E15" s="11">
        <f t="shared" ref="E15:E23" si="1">C15+D15</f>
        <v>16000</v>
      </c>
      <c r="F15" s="11">
        <f>5000*B15</f>
        <v>10000</v>
      </c>
      <c r="G15" s="11">
        <f t="shared" ref="G15:G23" si="2">F15-E15</f>
        <v>-6000</v>
      </c>
    </row>
    <row r="16" spans="2:7" ht="24.9" customHeight="1" x14ac:dyDescent="0.3">
      <c r="B16" s="8">
        <v>3</v>
      </c>
      <c r="C16" s="11">
        <f t="shared" ref="C16:C23" si="3">3000*B16</f>
        <v>9000</v>
      </c>
      <c r="D16" s="11">
        <f t="shared" si="0"/>
        <v>10000</v>
      </c>
      <c r="E16" s="11">
        <f t="shared" si="1"/>
        <v>19000</v>
      </c>
      <c r="F16" s="11">
        <f t="shared" ref="F16:F23" si="4">5000*B16</f>
        <v>15000</v>
      </c>
      <c r="G16" s="11">
        <f t="shared" si="2"/>
        <v>-4000</v>
      </c>
    </row>
    <row r="17" spans="1:7" ht="24.9" customHeight="1" x14ac:dyDescent="0.3">
      <c r="B17" s="8">
        <v>4</v>
      </c>
      <c r="C17" s="11">
        <f t="shared" si="3"/>
        <v>12000</v>
      </c>
      <c r="D17" s="11">
        <f t="shared" si="0"/>
        <v>10000</v>
      </c>
      <c r="E17" s="11">
        <f t="shared" si="1"/>
        <v>22000</v>
      </c>
      <c r="F17" s="11">
        <f t="shared" si="4"/>
        <v>20000</v>
      </c>
      <c r="G17" s="11">
        <f t="shared" si="2"/>
        <v>-2000</v>
      </c>
    </row>
    <row r="18" spans="1:7" ht="24.9" customHeight="1" x14ac:dyDescent="0.3">
      <c r="B18" s="8">
        <v>5</v>
      </c>
      <c r="C18" s="11">
        <f t="shared" si="3"/>
        <v>15000</v>
      </c>
      <c r="D18" s="11">
        <f t="shared" si="0"/>
        <v>10000</v>
      </c>
      <c r="E18" s="11">
        <f t="shared" si="1"/>
        <v>25000</v>
      </c>
      <c r="F18" s="11">
        <f t="shared" si="4"/>
        <v>25000</v>
      </c>
      <c r="G18" s="11">
        <f t="shared" si="2"/>
        <v>0</v>
      </c>
    </row>
    <row r="19" spans="1:7" ht="24.9" customHeight="1" x14ac:dyDescent="0.3">
      <c r="B19" s="8">
        <v>6</v>
      </c>
      <c r="C19" s="11">
        <f t="shared" si="3"/>
        <v>18000</v>
      </c>
      <c r="D19" s="11">
        <f t="shared" si="0"/>
        <v>10000</v>
      </c>
      <c r="E19" s="11">
        <f t="shared" si="1"/>
        <v>28000</v>
      </c>
      <c r="F19" s="11">
        <f t="shared" si="4"/>
        <v>30000</v>
      </c>
      <c r="G19" s="11">
        <f t="shared" si="2"/>
        <v>2000</v>
      </c>
    </row>
    <row r="20" spans="1:7" ht="24.9" customHeight="1" x14ac:dyDescent="0.3">
      <c r="B20" s="8">
        <v>7</v>
      </c>
      <c r="C20" s="11">
        <f t="shared" si="3"/>
        <v>21000</v>
      </c>
      <c r="D20" s="11">
        <f t="shared" si="0"/>
        <v>10000</v>
      </c>
      <c r="E20" s="11">
        <f t="shared" si="1"/>
        <v>31000</v>
      </c>
      <c r="F20" s="11">
        <f t="shared" si="4"/>
        <v>35000</v>
      </c>
      <c r="G20" s="11">
        <f t="shared" si="2"/>
        <v>4000</v>
      </c>
    </row>
    <row r="21" spans="1:7" ht="24.9" customHeight="1" x14ac:dyDescent="0.3">
      <c r="B21" s="8">
        <v>8</v>
      </c>
      <c r="C21" s="11">
        <f t="shared" si="3"/>
        <v>24000</v>
      </c>
      <c r="D21" s="11">
        <f t="shared" si="0"/>
        <v>10000</v>
      </c>
      <c r="E21" s="11">
        <f t="shared" si="1"/>
        <v>34000</v>
      </c>
      <c r="F21" s="11">
        <f t="shared" si="4"/>
        <v>40000</v>
      </c>
      <c r="G21" s="11">
        <f t="shared" si="2"/>
        <v>6000</v>
      </c>
    </row>
    <row r="22" spans="1:7" ht="24.9" customHeight="1" x14ac:dyDescent="0.3">
      <c r="B22" s="8">
        <v>9</v>
      </c>
      <c r="C22" s="11">
        <f t="shared" si="3"/>
        <v>27000</v>
      </c>
      <c r="D22" s="11">
        <f t="shared" si="0"/>
        <v>10000</v>
      </c>
      <c r="E22" s="11">
        <f t="shared" si="1"/>
        <v>37000</v>
      </c>
      <c r="F22" s="11">
        <f t="shared" si="4"/>
        <v>45000</v>
      </c>
      <c r="G22" s="11">
        <f t="shared" si="2"/>
        <v>8000</v>
      </c>
    </row>
    <row r="23" spans="1:7" ht="24.9" customHeight="1" x14ac:dyDescent="0.3">
      <c r="B23" s="8">
        <v>10</v>
      </c>
      <c r="C23" s="11">
        <f t="shared" si="3"/>
        <v>30000</v>
      </c>
      <c r="D23" s="11">
        <f t="shared" si="0"/>
        <v>10000</v>
      </c>
      <c r="E23" s="11">
        <f t="shared" si="1"/>
        <v>40000</v>
      </c>
      <c r="F23" s="11">
        <f t="shared" si="4"/>
        <v>50000</v>
      </c>
      <c r="G23" s="11">
        <f t="shared" si="2"/>
        <v>10000</v>
      </c>
    </row>
    <row r="25" spans="1:7" x14ac:dyDescent="0.3">
      <c r="A25" s="7" t="s">
        <v>16</v>
      </c>
      <c r="B25" t="s">
        <v>18</v>
      </c>
    </row>
    <row r="33" spans="1:2" x14ac:dyDescent="0.3">
      <c r="A33" s="7" t="s">
        <v>5</v>
      </c>
      <c r="B33" t="s">
        <v>24</v>
      </c>
    </row>
    <row r="38" spans="1:2" x14ac:dyDescent="0.3">
      <c r="A38" s="7" t="s">
        <v>17</v>
      </c>
      <c r="B38" t="s">
        <v>22</v>
      </c>
    </row>
    <row r="48" spans="1:2" x14ac:dyDescent="0.3">
      <c r="A48" s="7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zoomScaleNormal="100" workbookViewId="0">
      <selection activeCell="B33" sqref="B33"/>
    </sheetView>
  </sheetViews>
  <sheetFormatPr defaultRowHeight="14.4" x14ac:dyDescent="0.3"/>
  <cols>
    <col min="2" max="2" width="14" customWidth="1"/>
    <col min="3" max="3" width="12.5546875" customWidth="1"/>
    <col min="4" max="4" width="13.88671875" customWidth="1"/>
    <col min="5" max="5" width="13" customWidth="1"/>
    <col min="6" max="7" width="12.88671875" customWidth="1"/>
  </cols>
  <sheetData>
    <row r="1" spans="1:7" x14ac:dyDescent="0.3">
      <c r="B1" s="3" t="s">
        <v>19</v>
      </c>
      <c r="C1" s="6" t="s">
        <v>10</v>
      </c>
    </row>
    <row r="3" spans="1:7" x14ac:dyDescent="0.3">
      <c r="B3" t="s">
        <v>14</v>
      </c>
    </row>
    <row r="4" spans="1:7" x14ac:dyDescent="0.3">
      <c r="B4" s="1" t="s">
        <v>15</v>
      </c>
    </row>
    <row r="5" spans="1:7" x14ac:dyDescent="0.3">
      <c r="B5" t="s">
        <v>20</v>
      </c>
    </row>
    <row r="7" spans="1:7" x14ac:dyDescent="0.3">
      <c r="A7" s="7"/>
    </row>
    <row r="8" spans="1:7" x14ac:dyDescent="0.3">
      <c r="A8" s="7"/>
    </row>
    <row r="9" spans="1:7" ht="36.75" customHeight="1" x14ac:dyDescent="0.3">
      <c r="B9" s="4" t="s">
        <v>0</v>
      </c>
      <c r="C9" s="5" t="s">
        <v>3</v>
      </c>
      <c r="D9" s="5" t="s">
        <v>4</v>
      </c>
      <c r="E9" s="5" t="s">
        <v>1</v>
      </c>
      <c r="F9" s="5" t="s">
        <v>13</v>
      </c>
      <c r="G9" s="5" t="s">
        <v>2</v>
      </c>
    </row>
    <row r="10" spans="1:7" ht="24.9" customHeight="1" x14ac:dyDescent="0.3">
      <c r="B10" s="8">
        <v>1</v>
      </c>
      <c r="C10" s="10">
        <f>3000</f>
        <v>3000</v>
      </c>
      <c r="D10" s="10">
        <f>5500+1000+3500</f>
        <v>10000</v>
      </c>
      <c r="E10" s="10">
        <f>C10+D10</f>
        <v>13000</v>
      </c>
      <c r="F10" s="10">
        <f>5000*B10</f>
        <v>5000</v>
      </c>
      <c r="G10" s="10">
        <f>F10-E10</f>
        <v>-8000</v>
      </c>
    </row>
    <row r="11" spans="1:7" ht="24.9" customHeight="1" x14ac:dyDescent="0.3">
      <c r="B11" s="8">
        <v>2</v>
      </c>
      <c r="C11" s="11">
        <f>3000*B11</f>
        <v>6000</v>
      </c>
      <c r="D11" s="11">
        <f t="shared" ref="D11:D19" si="0">5500+1000+3500</f>
        <v>10000</v>
      </c>
      <c r="E11" s="11">
        <f t="shared" ref="E11:E19" si="1">C11+D11</f>
        <v>16000</v>
      </c>
      <c r="F11" s="11">
        <f>5000*B11</f>
        <v>10000</v>
      </c>
      <c r="G11" s="11">
        <f t="shared" ref="G11:G19" si="2">F11-E11</f>
        <v>-6000</v>
      </c>
    </row>
    <row r="12" spans="1:7" ht="24.9" customHeight="1" x14ac:dyDescent="0.3">
      <c r="B12" s="8">
        <v>3</v>
      </c>
      <c r="C12" s="11">
        <f t="shared" ref="C12:C19" si="3">3000*B12</f>
        <v>9000</v>
      </c>
      <c r="D12" s="11">
        <f t="shared" si="0"/>
        <v>10000</v>
      </c>
      <c r="E12" s="11">
        <f t="shared" si="1"/>
        <v>19000</v>
      </c>
      <c r="F12" s="11">
        <f t="shared" ref="F12:F19" si="4">5000*B12</f>
        <v>15000</v>
      </c>
      <c r="G12" s="11">
        <f t="shared" si="2"/>
        <v>-4000</v>
      </c>
    </row>
    <row r="13" spans="1:7" ht="24.9" customHeight="1" x14ac:dyDescent="0.3">
      <c r="B13" s="8">
        <v>4</v>
      </c>
      <c r="C13" s="11">
        <f t="shared" si="3"/>
        <v>12000</v>
      </c>
      <c r="D13" s="11">
        <f t="shared" si="0"/>
        <v>10000</v>
      </c>
      <c r="E13" s="11">
        <f t="shared" si="1"/>
        <v>22000</v>
      </c>
      <c r="F13" s="11">
        <f t="shared" si="4"/>
        <v>20000</v>
      </c>
      <c r="G13" s="11">
        <f t="shared" si="2"/>
        <v>-2000</v>
      </c>
    </row>
    <row r="14" spans="1:7" ht="24.9" customHeight="1" x14ac:dyDescent="0.3">
      <c r="B14" s="8">
        <v>5</v>
      </c>
      <c r="C14" s="11">
        <f t="shared" si="3"/>
        <v>15000</v>
      </c>
      <c r="D14" s="11">
        <f t="shared" si="0"/>
        <v>10000</v>
      </c>
      <c r="E14" s="11">
        <f t="shared" si="1"/>
        <v>25000</v>
      </c>
      <c r="F14" s="11">
        <f t="shared" si="4"/>
        <v>25000</v>
      </c>
      <c r="G14" s="11">
        <f t="shared" si="2"/>
        <v>0</v>
      </c>
    </row>
    <row r="15" spans="1:7" ht="24.9" customHeight="1" x14ac:dyDescent="0.3">
      <c r="B15" s="8">
        <v>6</v>
      </c>
      <c r="C15" s="11">
        <f t="shared" si="3"/>
        <v>18000</v>
      </c>
      <c r="D15" s="11">
        <f t="shared" si="0"/>
        <v>10000</v>
      </c>
      <c r="E15" s="11">
        <f t="shared" si="1"/>
        <v>28000</v>
      </c>
      <c r="F15" s="11">
        <f t="shared" si="4"/>
        <v>30000</v>
      </c>
      <c r="G15" s="11">
        <f t="shared" si="2"/>
        <v>2000</v>
      </c>
    </row>
    <row r="16" spans="1:7" ht="24.9" customHeight="1" x14ac:dyDescent="0.3">
      <c r="B16" s="8">
        <v>7</v>
      </c>
      <c r="C16" s="11">
        <f t="shared" si="3"/>
        <v>21000</v>
      </c>
      <c r="D16" s="11">
        <f t="shared" si="0"/>
        <v>10000</v>
      </c>
      <c r="E16" s="11">
        <f t="shared" si="1"/>
        <v>31000</v>
      </c>
      <c r="F16" s="11">
        <f t="shared" si="4"/>
        <v>35000</v>
      </c>
      <c r="G16" s="11">
        <f t="shared" si="2"/>
        <v>4000</v>
      </c>
    </row>
    <row r="17" spans="1:7" ht="24.9" customHeight="1" x14ac:dyDescent="0.3">
      <c r="B17" s="8">
        <v>8</v>
      </c>
      <c r="C17" s="11">
        <f t="shared" si="3"/>
        <v>24000</v>
      </c>
      <c r="D17" s="11">
        <f t="shared" si="0"/>
        <v>10000</v>
      </c>
      <c r="E17" s="11">
        <f t="shared" si="1"/>
        <v>34000</v>
      </c>
      <c r="F17" s="11">
        <f t="shared" si="4"/>
        <v>40000</v>
      </c>
      <c r="G17" s="11">
        <f t="shared" si="2"/>
        <v>6000</v>
      </c>
    </row>
    <row r="18" spans="1:7" ht="24.9" customHeight="1" x14ac:dyDescent="0.3">
      <c r="B18" s="8">
        <v>9</v>
      </c>
      <c r="C18" s="11">
        <f t="shared" si="3"/>
        <v>27000</v>
      </c>
      <c r="D18" s="11">
        <f t="shared" si="0"/>
        <v>10000</v>
      </c>
      <c r="E18" s="11">
        <f t="shared" si="1"/>
        <v>37000</v>
      </c>
      <c r="F18" s="11">
        <f t="shared" si="4"/>
        <v>45000</v>
      </c>
      <c r="G18" s="11">
        <f t="shared" si="2"/>
        <v>8000</v>
      </c>
    </row>
    <row r="19" spans="1:7" ht="24.9" customHeight="1" x14ac:dyDescent="0.3">
      <c r="B19" s="8">
        <v>10</v>
      </c>
      <c r="C19" s="11">
        <f t="shared" si="3"/>
        <v>30000</v>
      </c>
      <c r="D19" s="11">
        <f t="shared" si="0"/>
        <v>10000</v>
      </c>
      <c r="E19" s="11">
        <f t="shared" si="1"/>
        <v>40000</v>
      </c>
      <c r="F19" s="11">
        <f t="shared" si="4"/>
        <v>50000</v>
      </c>
      <c r="G19" s="11">
        <f t="shared" si="2"/>
        <v>10000</v>
      </c>
    </row>
    <row r="21" spans="1:7" x14ac:dyDescent="0.3">
      <c r="A21" s="7" t="s">
        <v>16</v>
      </c>
      <c r="B21" t="s">
        <v>6</v>
      </c>
    </row>
    <row r="23" spans="1:7" x14ac:dyDescent="0.3">
      <c r="B23" t="s">
        <v>8</v>
      </c>
      <c r="D23" s="12">
        <f>F14</f>
        <v>25000</v>
      </c>
    </row>
    <row r="24" spans="1:7" x14ac:dyDescent="0.3">
      <c r="B24" s="2" t="s">
        <v>9</v>
      </c>
      <c r="C24" s="2"/>
      <c r="D24" s="13">
        <f>C14</f>
        <v>15000</v>
      </c>
    </row>
    <row r="25" spans="1:7" x14ac:dyDescent="0.3">
      <c r="B25" t="s">
        <v>10</v>
      </c>
      <c r="D25" s="12">
        <f>D23-D24</f>
        <v>10000</v>
      </c>
    </row>
    <row r="26" spans="1:7" x14ac:dyDescent="0.3">
      <c r="B26" s="2" t="s">
        <v>11</v>
      </c>
      <c r="C26" s="2"/>
      <c r="D26" s="13">
        <f>D14</f>
        <v>10000</v>
      </c>
    </row>
    <row r="27" spans="1:7" x14ac:dyDescent="0.3">
      <c r="B27" s="9" t="s">
        <v>12</v>
      </c>
      <c r="C27" s="9"/>
      <c r="D27" s="14">
        <f>D25-D26</f>
        <v>0</v>
      </c>
    </row>
    <row r="29" spans="1:7" x14ac:dyDescent="0.3">
      <c r="A29" s="7" t="s">
        <v>25</v>
      </c>
      <c r="B29" t="s">
        <v>7</v>
      </c>
    </row>
    <row r="31" spans="1:7" x14ac:dyDescent="0.3">
      <c r="B31" s="15">
        <f>D25</f>
        <v>10000</v>
      </c>
      <c r="C31" s="31" t="s">
        <v>21</v>
      </c>
      <c r="D31" s="32">
        <f>B31/B32</f>
        <v>0.4</v>
      </c>
    </row>
    <row r="32" spans="1:7" x14ac:dyDescent="0.3">
      <c r="B32" s="16">
        <f>D23</f>
        <v>25000</v>
      </c>
      <c r="C32" s="31"/>
      <c r="D32" s="32"/>
    </row>
    <row r="34" spans="1:6" x14ac:dyDescent="0.3">
      <c r="A34" s="7" t="s">
        <v>17</v>
      </c>
      <c r="B34" t="s">
        <v>23</v>
      </c>
    </row>
    <row r="36" spans="1:6" x14ac:dyDescent="0.3">
      <c r="B36" t="s">
        <v>8</v>
      </c>
      <c r="D36" s="12">
        <f>F17</f>
        <v>40000</v>
      </c>
    </row>
    <row r="37" spans="1:6" x14ac:dyDescent="0.3">
      <c r="B37" s="2" t="s">
        <v>9</v>
      </c>
      <c r="C37" s="2"/>
      <c r="D37" s="13">
        <f>C17</f>
        <v>24000</v>
      </c>
    </row>
    <row r="38" spans="1:6" x14ac:dyDescent="0.3">
      <c r="B38" t="s">
        <v>10</v>
      </c>
      <c r="D38" s="12">
        <f>D36-D37</f>
        <v>16000</v>
      </c>
      <c r="E38" s="17">
        <f>D38/D36</f>
        <v>0.4</v>
      </c>
    </row>
    <row r="39" spans="1:6" x14ac:dyDescent="0.3">
      <c r="B39" s="2" t="s">
        <v>11</v>
      </c>
      <c r="C39" s="2"/>
      <c r="D39" s="13">
        <f>D17</f>
        <v>10000</v>
      </c>
    </row>
    <row r="40" spans="1:6" x14ac:dyDescent="0.3">
      <c r="B40" t="s">
        <v>12</v>
      </c>
      <c r="D40" s="12">
        <f>D38-D39</f>
        <v>6000</v>
      </c>
      <c r="E40" s="17">
        <f>D40/D36</f>
        <v>0.15</v>
      </c>
    </row>
    <row r="43" spans="1:6" x14ac:dyDescent="0.3">
      <c r="A43" s="7"/>
    </row>
    <row r="44" spans="1:6" x14ac:dyDescent="0.3">
      <c r="A44" s="18"/>
      <c r="B44" s="18"/>
      <c r="C44" s="18"/>
      <c r="D44" s="18"/>
      <c r="E44" s="18"/>
      <c r="F44" s="18"/>
    </row>
    <row r="45" spans="1:6" x14ac:dyDescent="0.3">
      <c r="A45" s="18"/>
      <c r="B45" s="19"/>
      <c r="C45" s="20"/>
      <c r="D45" s="21"/>
      <c r="E45" s="20"/>
      <c r="F45" s="18"/>
    </row>
    <row r="46" spans="1:6" x14ac:dyDescent="0.3">
      <c r="A46" s="18"/>
      <c r="B46" s="22"/>
      <c r="C46" s="20"/>
      <c r="D46" s="21"/>
      <c r="E46" s="20"/>
      <c r="F46" s="18"/>
    </row>
    <row r="47" spans="1:6" x14ac:dyDescent="0.3">
      <c r="A47" s="18"/>
      <c r="B47" s="18"/>
      <c r="C47" s="18"/>
      <c r="D47" s="18"/>
      <c r="E47" s="18"/>
      <c r="F47" s="18"/>
    </row>
    <row r="48" spans="1:6" x14ac:dyDescent="0.3">
      <c r="A48" s="18"/>
      <c r="B48" s="18"/>
      <c r="C48" s="23"/>
      <c r="D48" s="24"/>
      <c r="E48" s="18"/>
      <c r="F48" s="18"/>
    </row>
    <row r="49" spans="1:6" x14ac:dyDescent="0.3">
      <c r="A49" s="18"/>
      <c r="B49" s="18"/>
      <c r="C49" s="23"/>
      <c r="D49" s="18"/>
      <c r="E49" s="18"/>
      <c r="F49" s="18"/>
    </row>
    <row r="50" spans="1:6" x14ac:dyDescent="0.3">
      <c r="A50" s="18"/>
      <c r="B50" s="18"/>
      <c r="C50" s="25"/>
      <c r="D50" s="18"/>
      <c r="E50" s="18"/>
      <c r="F50" s="18"/>
    </row>
    <row r="51" spans="1:6" x14ac:dyDescent="0.3">
      <c r="A51" s="18"/>
      <c r="B51" s="18"/>
      <c r="C51" s="18"/>
      <c r="D51" s="18"/>
      <c r="E51" s="18"/>
      <c r="F51" s="18"/>
    </row>
    <row r="52" spans="1:6" x14ac:dyDescent="0.3">
      <c r="A52" s="18"/>
      <c r="B52" s="18"/>
      <c r="C52" s="26"/>
      <c r="D52" s="20"/>
      <c r="E52" s="27"/>
      <c r="F52" s="18"/>
    </row>
    <row r="53" spans="1:6" x14ac:dyDescent="0.3">
      <c r="A53" s="18"/>
      <c r="B53" s="18"/>
      <c r="C53" s="26"/>
      <c r="D53" s="20"/>
      <c r="E53" s="27"/>
      <c r="F53" s="18"/>
    </row>
    <row r="54" spans="1:6" x14ac:dyDescent="0.3">
      <c r="A54" s="18"/>
      <c r="B54" s="18"/>
      <c r="C54" s="18"/>
      <c r="D54" s="18"/>
      <c r="E54" s="18"/>
      <c r="F54" s="18"/>
    </row>
    <row r="55" spans="1:6" x14ac:dyDescent="0.3">
      <c r="A55" s="18"/>
      <c r="B55" s="18"/>
      <c r="C55" s="26"/>
      <c r="D55" s="28"/>
      <c r="E55" s="28"/>
      <c r="F55" s="18"/>
    </row>
    <row r="56" spans="1:6" x14ac:dyDescent="0.3">
      <c r="A56" s="18"/>
      <c r="B56" s="18"/>
      <c r="C56" s="26"/>
      <c r="D56" s="28"/>
      <c r="E56" s="28"/>
      <c r="F56" s="18"/>
    </row>
    <row r="57" spans="1:6" x14ac:dyDescent="0.3">
      <c r="A57" s="18"/>
      <c r="B57" s="18"/>
      <c r="C57" s="18"/>
      <c r="D57" s="18"/>
      <c r="E57" s="18"/>
      <c r="F57" s="18"/>
    </row>
    <row r="58" spans="1:6" x14ac:dyDescent="0.3">
      <c r="A58" s="18"/>
      <c r="B58" s="18"/>
      <c r="C58" s="18"/>
      <c r="D58" s="18"/>
      <c r="E58" s="18"/>
      <c r="F58" s="18"/>
    </row>
    <row r="59" spans="1:6" x14ac:dyDescent="0.3">
      <c r="A59" s="18"/>
      <c r="B59" s="18"/>
      <c r="C59" s="18"/>
      <c r="D59" s="18"/>
      <c r="E59" s="18"/>
      <c r="F59" s="18"/>
    </row>
  </sheetData>
  <mergeCells count="2">
    <mergeCell ref="C31:C32"/>
    <mergeCell ref="D31:D32"/>
  </mergeCells>
  <pageMargins left="0.7" right="0.7" top="0.75" bottom="0.75" header="0.3" footer="0.3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ateriaalipankki" ma:contentTypeID="0x01010084B02AD3C45DB24890F8971D43C129000087D1C8C9D8307C44968B89823DA14A13" ma:contentTypeVersion="26" ma:contentTypeDescription="" ma:contentTypeScope="" ma:versionID="e99a7d2e6015ba341659e4b8527476c8">
  <xsd:schema xmlns:xsd="http://www.w3.org/2001/XMLSchema" xmlns:xs="http://www.w3.org/2001/XMLSchema" xmlns:p="http://schemas.microsoft.com/office/2006/metadata/properties" xmlns:ns1="043dc1bd-5c12-41c9-8b18-1b1803d9fc48" xmlns:ns3="d01ca321-7145-460e-83e6-55937f50c69a" targetNamespace="http://schemas.microsoft.com/office/2006/metadata/properties" ma:root="true" ma:fieldsID="b7584db76bec0c2c6387f17363d7632c" ns1:_="" ns3:_="">
    <xsd:import namespace="043dc1bd-5c12-41c9-8b18-1b1803d9fc48"/>
    <xsd:import namespace="d01ca321-7145-460e-83e6-55937f50c69a"/>
    <xsd:element name="properties">
      <xsd:complexType>
        <xsd:sequence>
          <xsd:element name="documentManagement">
            <xsd:complexType>
              <xsd:all>
                <xsd:element ref="ns1:Moduulin_x0020_nimi"/>
                <xsd:element ref="ns1:Tutkinnon_x0020_osa" minOccurs="0"/>
                <xsd:element ref="ns1:TaxCatchAll" minOccurs="0"/>
                <xsd:element ref="ns1:TaxCatchAllLabel" minOccurs="0"/>
                <xsd:element ref="ns1:ceffc0c8703246e0a89721c5ec0052ba" minOccurs="0"/>
                <xsd:element ref="ns3:SharedWithUsers" minOccurs="0"/>
                <xsd:element ref="ns3:SharingHintHash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3dc1bd-5c12-41c9-8b18-1b1803d9fc48" elementFormDefault="qualified">
    <xsd:import namespace="http://schemas.microsoft.com/office/2006/documentManagement/types"/>
    <xsd:import namespace="http://schemas.microsoft.com/office/infopath/2007/PartnerControls"/>
    <xsd:element name="Moduulin_x0020_nimi" ma:index="0" ma:displayName="Moduulin nimi" ma:description="Lisää tähän moduulin nimi. Sen tulee olla tarpeeksi kuvaava, käytä tarvittaessa nimessä perusteet, edistyneet, jatko- tms. tarkenteita." ma:internalName="Moduulin_x0020_nimi0">
      <xsd:simpleType>
        <xsd:restriction base="dms:Text">
          <xsd:maxLength value="255"/>
        </xsd:restriction>
      </xsd:simpleType>
    </xsd:element>
    <xsd:element name="Tutkinnon_x0020_osa" ma:index="2" nillable="true" ma:displayName="Tutkinnon osa" ma:internalName="Tutkinnon_x0020_osa" ma:readOnly="false">
      <xsd:simpleType>
        <xsd:restriction base="dms:Text">
          <xsd:maxLength value="255"/>
        </xsd:restriction>
      </xsd:simpleType>
    </xsd:element>
    <xsd:element name="TaxCatchAll" ma:index="4" nillable="true" ma:displayName="Taxonomy Catch All Column" ma:hidden="true" ma:list="{31367ccd-4e51-4337-819d-c0955d95d789}" ma:internalName="TaxCatchAll" ma:showField="CatchAllData" ma:web="043dc1bd-5c12-41c9-8b18-1b1803d9fc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5" nillable="true" ma:displayName="Taxonomy Catch All Column1" ma:hidden="true" ma:list="{31367ccd-4e51-4337-819d-c0955d95d789}" ma:internalName="TaxCatchAllLabel" ma:readOnly="true" ma:showField="CatchAllDataLabel" ma:web="043dc1bd-5c12-41c9-8b18-1b1803d9fc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effc0c8703246e0a89721c5ec0052ba" ma:index="7" ma:taxonomy="true" ma:internalName="ceffc0c8703246e0a89721c5ec0052ba" ma:taxonomyFieldName="Tutkinto" ma:displayName="Tutkinto" ma:default="" ma:fieldId="{ceffc0c8-7032-46e0-a897-21c5ec0052ba}" ma:sspId="130a275b-544f-448d-8a6b-23425e3c177e" ma:termSetId="8d12c1e8-6b07-45e2-b015-4d18cb9e4f1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1ca321-7145-460e-83e6-55937f50c69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5" nillable="true" ma:displayName="Jakamisvihjeen hajautus" ma:internalName="SharingHintHash" ma:readOnly="true">
      <xsd:simpleType>
        <xsd:restriction base="dms:Text"/>
      </xsd:simpleType>
    </xsd:element>
    <xsd:element name="SharedWithDetails" ma:index="16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Sisältölaji"/>
        <xsd:element ref="dc:title" minOccurs="0" maxOccurs="1" ma:index="1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effc0c8703246e0a89721c5ec0052ba xmlns="043dc1bd-5c12-41c9-8b18-1b1803d9fc48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Liiketalouden perustutkinto</TermName>
          <TermId xmlns="http://schemas.microsoft.com/office/infopath/2007/PartnerControls">b4bdae8b-eb75-44df-8288-4e9a72e994c8</TermId>
        </TermInfo>
      </Terms>
    </ceffc0c8703246e0a89721c5ec0052ba>
    <Moduulin_x0020_nimi xmlns="043dc1bd-5c12-41c9-8b18-1b1803d9fc48">Katetuottolaskenta ja budjetointi</Moduulin_x0020_nimi>
    <TaxCatchAll xmlns="043dc1bd-5c12-41c9-8b18-1b1803d9fc48">
      <Value>20</Value>
    </TaxCatchAll>
    <Tutkinnon_x0020_osa xmlns="043dc1bd-5c12-41c9-8b18-1b1803d9fc4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7A60F2-8E33-4DA4-BBF4-71F288D2A8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3dc1bd-5c12-41c9-8b18-1b1803d9fc48"/>
    <ds:schemaRef ds:uri="d01ca321-7145-460e-83e6-55937f50c6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D21C03-E487-44B2-B0E0-21436B7DF1A6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d01ca321-7145-460e-83e6-55937f50c69a"/>
    <ds:schemaRef ds:uri="043dc1bd-5c12-41c9-8b18-1b1803d9fc48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49D1F98-0765-4DEB-BF2D-5540D16B12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Tehtävä</vt:lpstr>
      <vt:lpstr>Vastaukset</vt:lpstr>
      <vt:lpstr>Vastaukset!Tulostusalue</vt:lpstr>
    </vt:vector>
  </TitlesOfParts>
  <Company>Suomen Yrittajaopisto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Teemu Luoma</dc:creator>
  <cp:lastModifiedBy>Ulla Kari</cp:lastModifiedBy>
  <cp:lastPrinted>2019-04-10T10:42:22Z</cp:lastPrinted>
  <dcterms:created xsi:type="dcterms:W3CDTF">2013-01-11T08:49:40Z</dcterms:created>
  <dcterms:modified xsi:type="dcterms:W3CDTF">2019-09-04T09:33:12Z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0x01010084B02AD3C45DB24890F8971D43C129000087D1C8C9D8307C44968B89823DA14A13</vt:lpwstr>
  </property>
  <property fmtid="{D5CDD505-2E9C-101B-9397-08002B2CF9AE}" pid="3" name="TaxKeyword">
    <vt:lpwstr/>
  </property>
  <property fmtid="{D5CDD505-2E9C-101B-9397-08002B2CF9AE}" pid="4" name="Tutkinto">
    <vt:lpwstr>20;#Liiketalouden perustutkinto|b4bdae8b-eb75-44df-8288-4e9a72e994c8</vt:lpwstr>
  </property>
  <property fmtid="{D5CDD505-2E9C-101B-9397-08002B2CF9AE}" pid="5" name="Moduulin nimi">
    <vt:lpwstr/>
  </property>
  <property fmtid="{D5CDD505-2E9C-101B-9397-08002B2CF9AE}" pid="6" name="p566ec2421714f63a46cdf77283fc850">
    <vt:lpwstr/>
  </property>
  <property fmtid="{D5CDD505-2E9C-101B-9397-08002B2CF9AE}" pid="7" name="TaxKeywordTaxHTField">
    <vt:lpwstr/>
  </property>
  <property fmtid="{D5CDD505-2E9C-101B-9397-08002B2CF9AE}" pid="8" name="Order">
    <vt:r8>0</vt:r8>
  </property>
</Properties>
</file>